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dn\Documents\"/>
    </mc:Choice>
  </mc:AlternateContent>
  <xr:revisionPtr revIDLastSave="0" documentId="13_ncr:1_{3AAD92F1-2F93-46D5-A0B9-19F63609CC7F}" xr6:coauthVersionLast="45" xr6:coauthVersionMax="45" xr10:uidLastSave="{00000000-0000-0000-0000-000000000000}"/>
  <bookViews>
    <workbookView xWindow="-120" yWindow="-120" windowWidth="29040" windowHeight="15840" xr2:uid="{F1DDA2D2-AC6C-4165-8ED8-05880620579D}"/>
  </bookViews>
  <sheets>
    <sheet name="предложение" sheetId="1" r:id="rId1"/>
  </sheets>
  <externalReferences>
    <externalReference r:id="rId2"/>
  </externalReferences>
  <definedNames>
    <definedName name="_xlnm._FilterDatabase" localSheetId="0" hidden="1">предложение!$A$1:$M$1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<sst xmlns="http://schemas.openxmlformats.org/spreadsheetml/2006/main" count="20" uniqueCount="20">
  <si>
    <t>Код МКД</t>
  </si>
  <si>
    <t>Населенный пункт</t>
  </si>
  <si>
    <t>Улица</t>
  </si>
  <si>
    <t>Номер дома</t>
  </si>
  <si>
    <t>ВО</t>
  </si>
  <si>
    <t>ГВС</t>
  </si>
  <si>
    <t>Крыша</t>
  </si>
  <si>
    <t>Подвал</t>
  </si>
  <si>
    <t>ТС</t>
  </si>
  <si>
    <t>Фасад</t>
  </si>
  <si>
    <t>ХВС</t>
  </si>
  <si>
    <t>эс</t>
  </si>
  <si>
    <t>Стоимость всех работ, руб</t>
  </si>
  <si>
    <t>Выполнено работ, руб</t>
  </si>
  <si>
    <t>Средства которые могут быть израсходованы</t>
  </si>
  <si>
    <t>Рекомендованный тариф из расчета начислений и общей стоимости работ на 2025-2044, руб./кв.м.</t>
  </si>
  <si>
    <t>долг -2076,59</t>
  </si>
  <si>
    <t>долг -288761,61</t>
  </si>
  <si>
    <t>долг -409987,07</t>
  </si>
  <si>
    <t>Плановые начисления с 2014 по 2044 годы,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</si>
</sst>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_&#1044;&#1086;&#1082;&#1091;&#1084;&#1077;&#1085;&#1090;&#1099;%20&#1086;&#1090;&#1076;&#1077;&#1083;&#1086;&#1074;\06_%20&#1055;&#1083;&#1072;&#1085;&#1080;&#1088;&#1086;&#1074;&#1072;&#1085;&#1080;&#1077;%20&#1087;&#1088;&#1086;&#1075;&#1088;&#1072;&#1084;&#1084;%20&#1088;&#1077;&#1084;&#1086;&#1085;&#1090;&#1086;&#1074;\&#1047;&#1040;&#1071;&#1042;&#1050;&#1048;%20&#1074;%20&#1052;&#1046;&#1050;&#1061;&#1080;&#1069;%20&#1053;&#1040;%20&#1048;&#1057;&#1050;&#1051;&#1070;&#1063;&#1045;&#1053;&#1048;&#1045;%20&#1080;&#1079;%20&#1056;&#1077;&#1075;.&#1055;&#1088;&#1086;&#1075;&#1088;&#1072;&#1084;&#1084;&#1099;\1%20&#1055;&#1088;&#1080;&#1084;&#1077;&#1088;%20&#1088;&#1072;&#1089;&#1095;&#1077;&#1090;&#1072;\&#1087;&#1088;&#1077;&#1076;&#1077;&#1083;&#1100;&#1085;&#1080;&#1082;&#1080;%20&#1076;&#1083;&#1103;%20&#1085;&#1086;&#1074;&#1099;&#1093;%20&#1087;&#1088;&#1077;&#1076;&#1083;&#1086;&#1078;&#1077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ез факта"/>
      <sheetName val="Лист2"/>
      <sheetName val="Лист3"/>
    </sheetNames>
    <sheetDataSet>
      <sheetData sheetId="0"/>
      <sheetData sheetId="1">
        <row r="2">
          <cell r="B2">
            <v>100109</v>
          </cell>
          <cell r="C2" t="str">
            <v>Барабинск г</v>
          </cell>
          <cell r="D2" t="str">
            <v>Ленина ул</v>
          </cell>
          <cell r="E2" t="str">
            <v>133</v>
          </cell>
        </row>
        <row r="3">
          <cell r="B3">
            <v>100109</v>
          </cell>
          <cell r="C3" t="str">
            <v>Барабинск г</v>
          </cell>
          <cell r="D3" t="str">
            <v>Ленина ул</v>
          </cell>
          <cell r="E3" t="str">
            <v>133</v>
          </cell>
        </row>
        <row r="4">
          <cell r="B4">
            <v>100109</v>
          </cell>
          <cell r="C4" t="str">
            <v>Барабинск г</v>
          </cell>
          <cell r="D4" t="str">
            <v>Ленина ул</v>
          </cell>
          <cell r="E4" t="str">
            <v>133</v>
          </cell>
        </row>
        <row r="5">
          <cell r="B5">
            <v>100109</v>
          </cell>
          <cell r="C5" t="str">
            <v>Барабинск г</v>
          </cell>
          <cell r="D5" t="str">
            <v>Ленина ул</v>
          </cell>
          <cell r="E5" t="str">
            <v>133</v>
          </cell>
        </row>
        <row r="6">
          <cell r="B6">
            <v>100109</v>
          </cell>
          <cell r="C6" t="str">
            <v>Барабинск г</v>
          </cell>
          <cell r="D6" t="str">
            <v>Ленина ул</v>
          </cell>
          <cell r="E6" t="str">
            <v>133</v>
          </cell>
        </row>
        <row r="7">
          <cell r="B7">
            <v>100106</v>
          </cell>
          <cell r="C7" t="str">
            <v>Барабинск г</v>
          </cell>
          <cell r="D7" t="str">
            <v>Ленина ул</v>
          </cell>
          <cell r="E7" t="str">
            <v>129</v>
          </cell>
        </row>
        <row r="8">
          <cell r="B8">
            <v>100106</v>
          </cell>
          <cell r="C8" t="str">
            <v>Барабинск г</v>
          </cell>
          <cell r="D8" t="str">
            <v>Ленина ул</v>
          </cell>
          <cell r="E8" t="str">
            <v>129</v>
          </cell>
        </row>
        <row r="9">
          <cell r="B9">
            <v>100106</v>
          </cell>
          <cell r="C9" t="str">
            <v>Барабинск г</v>
          </cell>
          <cell r="D9" t="str">
            <v>Ленина ул</v>
          </cell>
          <cell r="E9" t="str">
            <v>129</v>
          </cell>
        </row>
        <row r="10">
          <cell r="B10">
            <v>100106</v>
          </cell>
          <cell r="C10" t="str">
            <v>Барабинск г</v>
          </cell>
          <cell r="D10" t="str">
            <v>Ленина ул</v>
          </cell>
          <cell r="E10" t="str">
            <v>129</v>
          </cell>
        </row>
        <row r="11">
          <cell r="B11">
            <v>100106</v>
          </cell>
          <cell r="C11" t="str">
            <v>Барабинск г</v>
          </cell>
          <cell r="D11" t="str">
            <v>Ленина ул</v>
          </cell>
          <cell r="E11" t="str">
            <v>129</v>
          </cell>
        </row>
        <row r="12">
          <cell r="B12">
            <v>112235</v>
          </cell>
          <cell r="C12" t="str">
            <v>Карасук г</v>
          </cell>
          <cell r="D12" t="str">
            <v>Совхозная ул</v>
          </cell>
          <cell r="E12" t="str">
            <v>114</v>
          </cell>
        </row>
        <row r="13">
          <cell r="B13">
            <v>112235</v>
          </cell>
          <cell r="C13" t="str">
            <v>Карасук г</v>
          </cell>
          <cell r="D13" t="str">
            <v>Совхозная ул</v>
          </cell>
          <cell r="E13" t="str">
            <v>114</v>
          </cell>
        </row>
        <row r="14">
          <cell r="B14">
            <v>112235</v>
          </cell>
          <cell r="C14" t="str">
            <v>Карасук г</v>
          </cell>
          <cell r="D14" t="str">
            <v>Совхозная ул</v>
          </cell>
          <cell r="E14" t="str">
            <v>114</v>
          </cell>
        </row>
        <row r="15">
          <cell r="B15">
            <v>112235</v>
          </cell>
          <cell r="C15" t="str">
            <v>Карасук г</v>
          </cell>
          <cell r="D15" t="str">
            <v>Совхозная ул</v>
          </cell>
          <cell r="E15" t="str">
            <v>114</v>
          </cell>
        </row>
        <row r="16">
          <cell r="B16">
            <v>112235</v>
          </cell>
          <cell r="C16" t="str">
            <v>Карасук г</v>
          </cell>
          <cell r="D16" t="str">
            <v>Совхозная ул</v>
          </cell>
          <cell r="E16" t="str">
            <v>114</v>
          </cell>
        </row>
        <row r="17">
          <cell r="B17">
            <v>115321</v>
          </cell>
          <cell r="C17" t="str">
            <v>Куйбышев г</v>
          </cell>
          <cell r="D17" t="str">
            <v>Володарского ул</v>
          </cell>
          <cell r="E17" t="str">
            <v>59а</v>
          </cell>
        </row>
        <row r="18">
          <cell r="B18">
            <v>115321</v>
          </cell>
          <cell r="C18" t="str">
            <v>Куйбышев г</v>
          </cell>
          <cell r="D18" t="str">
            <v>Володарского ул</v>
          </cell>
          <cell r="E18" t="str">
            <v>59а</v>
          </cell>
        </row>
        <row r="19">
          <cell r="B19">
            <v>115321</v>
          </cell>
          <cell r="C19" t="str">
            <v>Куйбышев г</v>
          </cell>
          <cell r="D19" t="str">
            <v>Володарского ул</v>
          </cell>
          <cell r="E19" t="str">
            <v>59а</v>
          </cell>
        </row>
        <row r="20">
          <cell r="B20">
            <v>115321</v>
          </cell>
          <cell r="C20" t="str">
            <v>Куйбышев г</v>
          </cell>
          <cell r="D20" t="str">
            <v>Володарского ул</v>
          </cell>
          <cell r="E20" t="str">
            <v>59а</v>
          </cell>
        </row>
        <row r="21">
          <cell r="B21">
            <v>115321</v>
          </cell>
          <cell r="C21" t="str">
            <v>Куйбышев г</v>
          </cell>
          <cell r="D21" t="str">
            <v>Володарского ул</v>
          </cell>
          <cell r="E21" t="str">
            <v>59а</v>
          </cell>
        </row>
        <row r="22">
          <cell r="B22">
            <v>115321</v>
          </cell>
          <cell r="C22" t="str">
            <v>Куйбышев г</v>
          </cell>
          <cell r="D22" t="str">
            <v>Володарского ул</v>
          </cell>
          <cell r="E22" t="str">
            <v>59а</v>
          </cell>
        </row>
        <row r="23">
          <cell r="B23">
            <v>113939</v>
          </cell>
          <cell r="C23" t="str">
            <v>Купино г</v>
          </cell>
          <cell r="D23" t="str">
            <v>Смородина ул</v>
          </cell>
          <cell r="E23">
            <v>14</v>
          </cell>
        </row>
        <row r="24">
          <cell r="B24">
            <v>113939</v>
          </cell>
          <cell r="C24" t="str">
            <v>Купино г</v>
          </cell>
          <cell r="D24" t="str">
            <v>Смородина ул</v>
          </cell>
          <cell r="E24">
            <v>14</v>
          </cell>
        </row>
        <row r="25">
          <cell r="B25">
            <v>113939</v>
          </cell>
          <cell r="C25" t="str">
            <v>Купино г</v>
          </cell>
          <cell r="D25" t="str">
            <v>Смородина ул</v>
          </cell>
          <cell r="E25">
            <v>14</v>
          </cell>
        </row>
        <row r="26">
          <cell r="B26">
            <v>113939</v>
          </cell>
          <cell r="C26" t="str">
            <v>Купино г</v>
          </cell>
          <cell r="D26" t="str">
            <v>Смородина ул</v>
          </cell>
          <cell r="E26">
            <v>14</v>
          </cell>
        </row>
        <row r="27">
          <cell r="B27">
            <v>113939</v>
          </cell>
          <cell r="C27" t="str">
            <v>Купино г</v>
          </cell>
          <cell r="D27" t="str">
            <v>Смородина ул</v>
          </cell>
          <cell r="E27">
            <v>14</v>
          </cell>
        </row>
        <row r="28">
          <cell r="B28">
            <v>113939</v>
          </cell>
          <cell r="C28" t="str">
            <v>Купино г</v>
          </cell>
          <cell r="D28" t="str">
            <v>Смородина ул</v>
          </cell>
          <cell r="E28">
            <v>14</v>
          </cell>
        </row>
        <row r="29">
          <cell r="B29">
            <v>113939</v>
          </cell>
          <cell r="C29" t="str">
            <v>Купино г</v>
          </cell>
          <cell r="D29" t="str">
            <v>Смородина ул</v>
          </cell>
          <cell r="E29">
            <v>14</v>
          </cell>
        </row>
        <row r="30">
          <cell r="B30">
            <v>107145</v>
          </cell>
          <cell r="C30" t="str">
            <v>Новосибирск г</v>
          </cell>
          <cell r="D30" t="str">
            <v>Таймырская ул</v>
          </cell>
          <cell r="E30" t="str">
            <v>1</v>
          </cell>
        </row>
        <row r="31">
          <cell r="B31">
            <v>107145</v>
          </cell>
          <cell r="C31" t="str">
            <v>Новосибирск г</v>
          </cell>
          <cell r="D31" t="str">
            <v>Таймырская ул</v>
          </cell>
          <cell r="E31" t="str">
            <v>1</v>
          </cell>
        </row>
        <row r="32">
          <cell r="B32">
            <v>107145</v>
          </cell>
          <cell r="C32" t="str">
            <v>Новосибирск г</v>
          </cell>
          <cell r="D32" t="str">
            <v>Таймырская ул</v>
          </cell>
          <cell r="E32" t="str">
            <v>1</v>
          </cell>
        </row>
        <row r="33">
          <cell r="B33">
            <v>114864</v>
          </cell>
          <cell r="C33" t="str">
            <v>Огнева Заимка с</v>
          </cell>
          <cell r="D33" t="str">
            <v>Сельская ул</v>
          </cell>
          <cell r="E33" t="str">
            <v>15</v>
          </cell>
        </row>
        <row r="34">
          <cell r="B34">
            <v>114864</v>
          </cell>
          <cell r="C34" t="str">
            <v>Огнева Заимка с</v>
          </cell>
          <cell r="D34" t="str">
            <v>Сельская ул</v>
          </cell>
          <cell r="E34" t="str">
            <v>15</v>
          </cell>
        </row>
        <row r="35">
          <cell r="B35">
            <v>114864</v>
          </cell>
          <cell r="C35" t="str">
            <v>Огнева Заимка с</v>
          </cell>
          <cell r="D35" t="str">
            <v>Сельская ул</v>
          </cell>
          <cell r="E35" t="str">
            <v>15</v>
          </cell>
        </row>
        <row r="36">
          <cell r="B36">
            <v>110058</v>
          </cell>
          <cell r="C36" t="str">
            <v>Чернореченский п</v>
          </cell>
          <cell r="D36" t="str">
            <v>Тепличная ул</v>
          </cell>
          <cell r="E36" t="str">
            <v>4</v>
          </cell>
        </row>
        <row r="37">
          <cell r="B37">
            <v>110058</v>
          </cell>
          <cell r="C37" t="str">
            <v>Чернореченский п</v>
          </cell>
          <cell r="D37" t="str">
            <v>Тепличная ул</v>
          </cell>
          <cell r="E37" t="str">
            <v>4</v>
          </cell>
        </row>
        <row r="38">
          <cell r="B38">
            <v>110058</v>
          </cell>
          <cell r="C38" t="str">
            <v>Чернореченский п</v>
          </cell>
          <cell r="D38" t="str">
            <v>Тепличная ул</v>
          </cell>
          <cell r="E38" t="str">
            <v>4</v>
          </cell>
        </row>
        <row r="39">
          <cell r="B39">
            <v>110058</v>
          </cell>
          <cell r="C39" t="str">
            <v>Чернореченский п</v>
          </cell>
          <cell r="D39" t="str">
            <v>Тепличная ул</v>
          </cell>
          <cell r="E39" t="str">
            <v>4</v>
          </cell>
        </row>
        <row r="40">
          <cell r="B40">
            <v>110058</v>
          </cell>
          <cell r="C40" t="str">
            <v>Чернореченский п</v>
          </cell>
          <cell r="D40" t="str">
            <v>Тепличная ул</v>
          </cell>
          <cell r="E40" t="str">
            <v>4</v>
          </cell>
        </row>
        <row r="41">
          <cell r="B41">
            <v>110058</v>
          </cell>
          <cell r="C41" t="str">
            <v>Чернореченский п</v>
          </cell>
          <cell r="D41" t="str">
            <v>Тепличная ул</v>
          </cell>
          <cell r="E41" t="str">
            <v>4</v>
          </cell>
        </row>
        <row r="42">
          <cell r="B42">
            <v>110061</v>
          </cell>
          <cell r="C42" t="str">
            <v>Чернореченский п</v>
          </cell>
          <cell r="D42" t="str">
            <v>Тепличная ул</v>
          </cell>
          <cell r="E42" t="str">
            <v>10</v>
          </cell>
        </row>
        <row r="43">
          <cell r="B43">
            <v>110061</v>
          </cell>
          <cell r="C43" t="str">
            <v>Чернореченский п</v>
          </cell>
          <cell r="D43" t="str">
            <v>Тепличная ул</v>
          </cell>
          <cell r="E43" t="str">
            <v>10</v>
          </cell>
        </row>
        <row r="44">
          <cell r="B44">
            <v>110061</v>
          </cell>
          <cell r="C44" t="str">
            <v>Чернореченский п</v>
          </cell>
          <cell r="D44" t="str">
            <v>Тепличная ул</v>
          </cell>
          <cell r="E44" t="str">
            <v>10</v>
          </cell>
        </row>
        <row r="45">
          <cell r="B45">
            <v>110061</v>
          </cell>
          <cell r="C45" t="str">
            <v>Чернореченский п</v>
          </cell>
          <cell r="D45" t="str">
            <v>Тепличная ул</v>
          </cell>
          <cell r="E45" t="str">
            <v>10</v>
          </cell>
        </row>
        <row r="46">
          <cell r="B46">
            <v>110061</v>
          </cell>
          <cell r="C46" t="str">
            <v>Чернореченский п</v>
          </cell>
          <cell r="D46" t="str">
            <v>Тепличная ул</v>
          </cell>
          <cell r="E46" t="str">
            <v>10</v>
          </cell>
        </row>
        <row r="47">
          <cell r="B47">
            <v>110062</v>
          </cell>
          <cell r="C47" t="str">
            <v>Чернореченский п</v>
          </cell>
          <cell r="D47" t="str">
            <v>Тепличная ул</v>
          </cell>
          <cell r="E47" t="str">
            <v>12</v>
          </cell>
        </row>
        <row r="48">
          <cell r="B48">
            <v>110062</v>
          </cell>
          <cell r="C48" t="str">
            <v>Чернореченский п</v>
          </cell>
          <cell r="D48" t="str">
            <v>Тепличная ул</v>
          </cell>
          <cell r="E48" t="str">
            <v>12</v>
          </cell>
        </row>
        <row r="49">
          <cell r="B49">
            <v>110062</v>
          </cell>
          <cell r="C49" t="str">
            <v>Чернореченский п</v>
          </cell>
          <cell r="D49" t="str">
            <v>Тепличная ул</v>
          </cell>
          <cell r="E49" t="str">
            <v>12</v>
          </cell>
        </row>
        <row r="50">
          <cell r="B50">
            <v>110062</v>
          </cell>
          <cell r="C50" t="str">
            <v>Чернореченский п</v>
          </cell>
          <cell r="D50" t="str">
            <v>Тепличная ул</v>
          </cell>
          <cell r="E50" t="str">
            <v>12</v>
          </cell>
        </row>
        <row r="51">
          <cell r="B51">
            <v>110062</v>
          </cell>
          <cell r="C51" t="str">
            <v>Чернореченский п</v>
          </cell>
          <cell r="D51" t="str">
            <v>Тепличная ул</v>
          </cell>
          <cell r="E51" t="str">
            <v>12</v>
          </cell>
        </row>
        <row r="52">
          <cell r="B52">
            <v>101624</v>
          </cell>
          <cell r="C52" t="str">
            <v>Куйбышев г</v>
          </cell>
          <cell r="D52" t="str">
            <v>3-й кв-л</v>
          </cell>
          <cell r="E52" t="str">
            <v>1</v>
          </cell>
        </row>
        <row r="53">
          <cell r="B53">
            <v>101624</v>
          </cell>
          <cell r="C53" t="str">
            <v>Куйбышев г</v>
          </cell>
          <cell r="D53" t="str">
            <v>3-й кв-л</v>
          </cell>
          <cell r="E53" t="str">
            <v>1</v>
          </cell>
        </row>
        <row r="54">
          <cell r="B54">
            <v>101624</v>
          </cell>
          <cell r="C54" t="str">
            <v>Куйбышев г</v>
          </cell>
          <cell r="D54" t="str">
            <v>3-й кв-л</v>
          </cell>
          <cell r="E54" t="str">
            <v>1</v>
          </cell>
        </row>
        <row r="55">
          <cell r="B55">
            <v>101624</v>
          </cell>
          <cell r="C55" t="str">
            <v>Куйбышев г</v>
          </cell>
          <cell r="D55" t="str">
            <v>3-й кв-л</v>
          </cell>
          <cell r="E55" t="str">
            <v>1</v>
          </cell>
        </row>
        <row r="56">
          <cell r="B56">
            <v>101624</v>
          </cell>
          <cell r="C56" t="str">
            <v>Куйбышев г</v>
          </cell>
          <cell r="D56" t="str">
            <v>3-й кв-л</v>
          </cell>
          <cell r="E56" t="str">
            <v>1</v>
          </cell>
        </row>
        <row r="57">
          <cell r="B57">
            <v>101624</v>
          </cell>
          <cell r="C57" t="str">
            <v>Куйбышев г</v>
          </cell>
          <cell r="D57" t="str">
            <v>3-й кв-л</v>
          </cell>
          <cell r="E57" t="str">
            <v>1</v>
          </cell>
        </row>
        <row r="58">
          <cell r="B58">
            <v>101624</v>
          </cell>
          <cell r="C58" t="str">
            <v>Куйбышев г</v>
          </cell>
          <cell r="D58" t="str">
            <v>3-й кв-л</v>
          </cell>
          <cell r="E58" t="str">
            <v>1</v>
          </cell>
        </row>
        <row r="59">
          <cell r="B59">
            <v>101628</v>
          </cell>
          <cell r="C59" t="str">
            <v>Куйбышев г</v>
          </cell>
          <cell r="D59" t="str">
            <v>3-й кв-л</v>
          </cell>
          <cell r="E59" t="str">
            <v>5</v>
          </cell>
        </row>
        <row r="60">
          <cell r="B60">
            <v>101628</v>
          </cell>
          <cell r="C60" t="str">
            <v>Куйбышев г</v>
          </cell>
          <cell r="D60" t="str">
            <v>3-й кв-л</v>
          </cell>
          <cell r="E60" t="str">
            <v>5</v>
          </cell>
        </row>
        <row r="61">
          <cell r="B61">
            <v>101628</v>
          </cell>
          <cell r="C61" t="str">
            <v>Куйбышев г</v>
          </cell>
          <cell r="D61" t="str">
            <v>3-й кв-л</v>
          </cell>
          <cell r="E61" t="str">
            <v>5</v>
          </cell>
        </row>
        <row r="62">
          <cell r="B62">
            <v>101628</v>
          </cell>
          <cell r="C62" t="str">
            <v>Куйбышев г</v>
          </cell>
          <cell r="D62" t="str">
            <v>3-й кв-л</v>
          </cell>
          <cell r="E62" t="str">
            <v>5</v>
          </cell>
        </row>
        <row r="63">
          <cell r="B63">
            <v>101628</v>
          </cell>
          <cell r="C63" t="str">
            <v>Куйбышев г</v>
          </cell>
          <cell r="D63" t="str">
            <v>3-й кв-л</v>
          </cell>
          <cell r="E63" t="str">
            <v>5</v>
          </cell>
        </row>
        <row r="64">
          <cell r="B64">
            <v>101628</v>
          </cell>
          <cell r="C64" t="str">
            <v>Куйбышев г</v>
          </cell>
          <cell r="D64" t="str">
            <v>3-й кв-л</v>
          </cell>
          <cell r="E64" t="str">
            <v>5</v>
          </cell>
        </row>
        <row r="65">
          <cell r="B65">
            <v>101628</v>
          </cell>
          <cell r="C65" t="str">
            <v>Куйбышев г</v>
          </cell>
          <cell r="D65" t="str">
            <v>3-й кв-л</v>
          </cell>
          <cell r="E65" t="str">
            <v>5</v>
          </cell>
        </row>
        <row r="66">
          <cell r="B66">
            <v>101636</v>
          </cell>
          <cell r="C66" t="str">
            <v>Куйбышев г</v>
          </cell>
          <cell r="D66" t="str">
            <v>6-й кв-л</v>
          </cell>
          <cell r="E66">
            <v>1</v>
          </cell>
        </row>
        <row r="67">
          <cell r="B67">
            <v>101636</v>
          </cell>
          <cell r="C67" t="str">
            <v>Куйбышев г</v>
          </cell>
          <cell r="D67" t="str">
            <v>6-й кв-л</v>
          </cell>
          <cell r="E67">
            <v>1</v>
          </cell>
        </row>
        <row r="68">
          <cell r="B68">
            <v>101636</v>
          </cell>
          <cell r="C68" t="str">
            <v>Куйбышев г</v>
          </cell>
          <cell r="D68" t="str">
            <v>6-й кв-л</v>
          </cell>
          <cell r="E68">
            <v>1</v>
          </cell>
        </row>
        <row r="69">
          <cell r="B69">
            <v>101636</v>
          </cell>
          <cell r="C69" t="str">
            <v>Куйбышев г</v>
          </cell>
          <cell r="D69" t="str">
            <v>6-й кв-л</v>
          </cell>
          <cell r="E69">
            <v>1</v>
          </cell>
        </row>
        <row r="70">
          <cell r="B70">
            <v>101636</v>
          </cell>
          <cell r="C70" t="str">
            <v>Куйбышев г</v>
          </cell>
          <cell r="D70" t="str">
            <v>6-й кв-л</v>
          </cell>
          <cell r="E70">
            <v>1</v>
          </cell>
        </row>
        <row r="71">
          <cell r="B71">
            <v>101636</v>
          </cell>
          <cell r="C71" t="str">
            <v>Куйбышев г</v>
          </cell>
          <cell r="D71" t="str">
            <v>6-й кв-л</v>
          </cell>
          <cell r="E71">
            <v>1</v>
          </cell>
        </row>
        <row r="72">
          <cell r="B72">
            <v>101636</v>
          </cell>
          <cell r="C72" t="str">
            <v>Куйбышев г</v>
          </cell>
          <cell r="D72" t="str">
            <v>6-й кв-л</v>
          </cell>
          <cell r="E72">
            <v>1</v>
          </cell>
        </row>
        <row r="73">
          <cell r="B73">
            <v>101636</v>
          </cell>
          <cell r="C73" t="str">
            <v>Куйбышев г</v>
          </cell>
          <cell r="D73" t="str">
            <v>7-й кв-л</v>
          </cell>
          <cell r="E73" t="str">
            <v>5</v>
          </cell>
        </row>
        <row r="74">
          <cell r="B74">
            <v>101650</v>
          </cell>
          <cell r="C74" t="str">
            <v>Куйбышев г</v>
          </cell>
          <cell r="D74" t="str">
            <v>7-й кв-л</v>
          </cell>
          <cell r="E74" t="str">
            <v>5</v>
          </cell>
        </row>
        <row r="75">
          <cell r="B75">
            <v>101650</v>
          </cell>
          <cell r="C75" t="str">
            <v>Куйбышев г</v>
          </cell>
          <cell r="D75" t="str">
            <v>7-й кв-л</v>
          </cell>
          <cell r="E75" t="str">
            <v>5</v>
          </cell>
        </row>
        <row r="76">
          <cell r="B76">
            <v>101650</v>
          </cell>
          <cell r="C76" t="str">
            <v>Куйбышев г</v>
          </cell>
          <cell r="D76" t="str">
            <v>7-й кв-л</v>
          </cell>
          <cell r="E76" t="str">
            <v>5</v>
          </cell>
        </row>
        <row r="77">
          <cell r="B77">
            <v>101650</v>
          </cell>
          <cell r="C77" t="str">
            <v>Куйбышев г</v>
          </cell>
          <cell r="D77" t="str">
            <v>7-й кв-л</v>
          </cell>
          <cell r="E77" t="str">
            <v>5</v>
          </cell>
        </row>
        <row r="78">
          <cell r="B78">
            <v>101650</v>
          </cell>
          <cell r="C78" t="str">
            <v>Куйбышев г</v>
          </cell>
          <cell r="D78" t="str">
            <v>7-й кв-л</v>
          </cell>
          <cell r="E78" t="str">
            <v>5</v>
          </cell>
        </row>
        <row r="79">
          <cell r="B79">
            <v>101650</v>
          </cell>
          <cell r="C79" t="str">
            <v>Куйбышев г</v>
          </cell>
          <cell r="D79" t="str">
            <v>7-й кв-л</v>
          </cell>
          <cell r="E79" t="str">
            <v>5</v>
          </cell>
        </row>
        <row r="80">
          <cell r="B80">
            <v>100216</v>
          </cell>
          <cell r="C80" t="str">
            <v>Бердск г</v>
          </cell>
          <cell r="D80" t="str">
            <v>Больничная ул</v>
          </cell>
          <cell r="E80">
            <v>9</v>
          </cell>
        </row>
        <row r="81">
          <cell r="B81">
            <v>100216</v>
          </cell>
          <cell r="C81" t="str">
            <v>Бердск г</v>
          </cell>
          <cell r="D81" t="str">
            <v>Больничная ул</v>
          </cell>
          <cell r="E81">
            <v>9</v>
          </cell>
        </row>
        <row r="82">
          <cell r="B82">
            <v>100216</v>
          </cell>
          <cell r="C82" t="str">
            <v>Бердск г</v>
          </cell>
          <cell r="D82" t="str">
            <v>Больничная ул</v>
          </cell>
          <cell r="E82">
            <v>9</v>
          </cell>
        </row>
        <row r="83">
          <cell r="B83">
            <v>100216</v>
          </cell>
          <cell r="C83" t="str">
            <v>Бердск г</v>
          </cell>
          <cell r="D83" t="str">
            <v>Больничная ул</v>
          </cell>
          <cell r="E83">
            <v>9</v>
          </cell>
        </row>
        <row r="84">
          <cell r="B84">
            <v>100216</v>
          </cell>
          <cell r="C84" t="str">
            <v>Бердск г</v>
          </cell>
          <cell r="D84" t="str">
            <v>Больничная ул</v>
          </cell>
          <cell r="E84">
            <v>9</v>
          </cell>
        </row>
        <row r="85">
          <cell r="B85">
            <v>100216</v>
          </cell>
          <cell r="C85" t="str">
            <v>Бердск г</v>
          </cell>
          <cell r="D85" t="str">
            <v>Больничная ул</v>
          </cell>
          <cell r="E85">
            <v>9</v>
          </cell>
        </row>
        <row r="86">
          <cell r="B86">
            <v>100216</v>
          </cell>
          <cell r="C86" t="str">
            <v>Бердск г</v>
          </cell>
          <cell r="D86" t="str">
            <v>Больничная ул</v>
          </cell>
          <cell r="E86">
            <v>9</v>
          </cell>
        </row>
        <row r="87">
          <cell r="B87">
            <v>115284</v>
          </cell>
          <cell r="C87" t="str">
            <v>Новосибирск г</v>
          </cell>
          <cell r="D87" t="str">
            <v>Станционная ул</v>
          </cell>
          <cell r="E87" t="str">
            <v>46б</v>
          </cell>
        </row>
        <row r="88">
          <cell r="B88">
            <v>115284</v>
          </cell>
          <cell r="C88" t="str">
            <v>Новосибирск г</v>
          </cell>
          <cell r="D88" t="str">
            <v>Станционная ул</v>
          </cell>
          <cell r="E88" t="str">
            <v>46б</v>
          </cell>
        </row>
        <row r="89">
          <cell r="B89">
            <v>115284</v>
          </cell>
          <cell r="C89" t="str">
            <v>Новосибирск г</v>
          </cell>
          <cell r="D89" t="str">
            <v>Станционная ул</v>
          </cell>
          <cell r="E89" t="str">
            <v>46б</v>
          </cell>
        </row>
        <row r="90">
          <cell r="B90">
            <v>115284</v>
          </cell>
          <cell r="C90" t="str">
            <v>Новосибирск г</v>
          </cell>
          <cell r="D90" t="str">
            <v>Станционная ул</v>
          </cell>
          <cell r="E90" t="str">
            <v>46б</v>
          </cell>
        </row>
        <row r="91">
          <cell r="B91">
            <v>115284</v>
          </cell>
          <cell r="C91" t="str">
            <v>Новосибирск г</v>
          </cell>
          <cell r="D91" t="str">
            <v>Станционная ул</v>
          </cell>
          <cell r="E91" t="str">
            <v>46б</v>
          </cell>
        </row>
        <row r="92">
          <cell r="B92">
            <v>115284</v>
          </cell>
          <cell r="C92" t="str">
            <v>Новосибирск г</v>
          </cell>
          <cell r="D92" t="str">
            <v>Станционная ул</v>
          </cell>
          <cell r="E92" t="str">
            <v>46б</v>
          </cell>
        </row>
        <row r="93">
          <cell r="B93">
            <v>115284</v>
          </cell>
          <cell r="C93" t="str">
            <v>Новосибирск г</v>
          </cell>
          <cell r="D93" t="str">
            <v>Станционная ул</v>
          </cell>
          <cell r="E93" t="str">
            <v>46б</v>
          </cell>
        </row>
        <row r="94">
          <cell r="B94">
            <v>112237</v>
          </cell>
          <cell r="C94" t="str">
            <v>Каргат г</v>
          </cell>
          <cell r="D94" t="str">
            <v>Коммунистическая ул</v>
          </cell>
          <cell r="E94">
            <v>140</v>
          </cell>
        </row>
        <row r="95">
          <cell r="B95">
            <v>112237</v>
          </cell>
          <cell r="C95" t="str">
            <v>Каргат г</v>
          </cell>
          <cell r="D95" t="str">
            <v>Коммунистическая ул</v>
          </cell>
          <cell r="E95">
            <v>140</v>
          </cell>
        </row>
        <row r="96">
          <cell r="B96">
            <v>112237</v>
          </cell>
          <cell r="C96" t="str">
            <v>Каргат г</v>
          </cell>
          <cell r="D96" t="str">
            <v>Коммунистическая ул</v>
          </cell>
          <cell r="E96">
            <v>140</v>
          </cell>
        </row>
        <row r="97">
          <cell r="B97">
            <v>112237</v>
          </cell>
          <cell r="C97" t="str">
            <v>Каргат г</v>
          </cell>
          <cell r="D97" t="str">
            <v>Коммунистическая ул</v>
          </cell>
          <cell r="E97">
            <v>140</v>
          </cell>
        </row>
        <row r="98">
          <cell r="B98">
            <v>112237</v>
          </cell>
          <cell r="C98" t="str">
            <v>Каргат г</v>
          </cell>
          <cell r="D98" t="str">
            <v>Коммунистическая ул</v>
          </cell>
          <cell r="E98">
            <v>140</v>
          </cell>
        </row>
        <row r="99">
          <cell r="B99">
            <v>112817</v>
          </cell>
          <cell r="C99" t="str">
            <v>Новосибирск г</v>
          </cell>
          <cell r="D99" t="str">
            <v>Поселковый пер</v>
          </cell>
          <cell r="E99">
            <v>11</v>
          </cell>
        </row>
        <row r="100">
          <cell r="B100">
            <v>112817</v>
          </cell>
          <cell r="C100" t="str">
            <v>Новосибирск г</v>
          </cell>
          <cell r="D100" t="str">
            <v>Поселковый пер</v>
          </cell>
          <cell r="E100">
            <v>11</v>
          </cell>
        </row>
        <row r="101">
          <cell r="B101">
            <v>112817</v>
          </cell>
          <cell r="C101" t="str">
            <v>Новосибирск г</v>
          </cell>
          <cell r="D101" t="str">
            <v>Поселковый пер</v>
          </cell>
          <cell r="E101">
            <v>11</v>
          </cell>
        </row>
        <row r="102">
          <cell r="B102">
            <v>112817</v>
          </cell>
          <cell r="C102" t="str">
            <v>Новосибирск г</v>
          </cell>
          <cell r="D102" t="str">
            <v>Поселковый пер</v>
          </cell>
          <cell r="E102">
            <v>11</v>
          </cell>
        </row>
        <row r="103">
          <cell r="B103">
            <v>110770</v>
          </cell>
          <cell r="C103" t="str">
            <v>Октябрьский п</v>
          </cell>
          <cell r="D103" t="str">
            <v>Октябрьская ул</v>
          </cell>
          <cell r="E103">
            <v>24</v>
          </cell>
        </row>
        <row r="104">
          <cell r="B104">
            <v>110770</v>
          </cell>
          <cell r="C104" t="str">
            <v>Октябрьский п</v>
          </cell>
          <cell r="D104" t="str">
            <v>Октябрьская ул</v>
          </cell>
          <cell r="E104">
            <v>24</v>
          </cell>
        </row>
        <row r="105">
          <cell r="B105">
            <v>110770</v>
          </cell>
          <cell r="C105" t="str">
            <v>Октябрьский п</v>
          </cell>
          <cell r="D105" t="str">
            <v>Октябрьская ул</v>
          </cell>
          <cell r="E105">
            <v>24</v>
          </cell>
        </row>
        <row r="106">
          <cell r="B106">
            <v>110770</v>
          </cell>
          <cell r="C106" t="str">
            <v>Октябрьский п</v>
          </cell>
          <cell r="D106" t="str">
            <v>Октябрьская ул</v>
          </cell>
          <cell r="E106">
            <v>24</v>
          </cell>
        </row>
        <row r="107">
          <cell r="B107">
            <v>110770</v>
          </cell>
          <cell r="C107" t="str">
            <v>Октябрьский п</v>
          </cell>
          <cell r="D107" t="str">
            <v>Октябрьская ул</v>
          </cell>
          <cell r="E107">
            <v>24</v>
          </cell>
        </row>
        <row r="108">
          <cell r="B108">
            <v>110770</v>
          </cell>
          <cell r="C108" t="str">
            <v>Октябрьский п</v>
          </cell>
          <cell r="D108" t="str">
            <v>Октябрьская ул</v>
          </cell>
          <cell r="E108">
            <v>24</v>
          </cell>
        </row>
        <row r="109">
          <cell r="B109">
            <v>109200</v>
          </cell>
          <cell r="C109" t="str">
            <v>Обь г</v>
          </cell>
          <cell r="D109" t="str">
            <v>Кирова ул</v>
          </cell>
          <cell r="E109">
            <v>10</v>
          </cell>
        </row>
        <row r="110">
          <cell r="B110">
            <v>109200</v>
          </cell>
          <cell r="C110" t="str">
            <v>Обь г</v>
          </cell>
          <cell r="D110" t="str">
            <v>Кирова ул</v>
          </cell>
          <cell r="E110">
            <v>10</v>
          </cell>
        </row>
        <row r="111">
          <cell r="B111">
            <v>109200</v>
          </cell>
          <cell r="C111" t="str">
            <v>Обь г</v>
          </cell>
          <cell r="D111" t="str">
            <v>Кирова ул</v>
          </cell>
          <cell r="E111">
            <v>10</v>
          </cell>
        </row>
        <row r="112">
          <cell r="B112">
            <v>109200</v>
          </cell>
          <cell r="C112" t="str">
            <v>Обь г</v>
          </cell>
          <cell r="D112" t="str">
            <v>Кирова ул</v>
          </cell>
          <cell r="E112">
            <v>10</v>
          </cell>
        </row>
        <row r="113">
          <cell r="B113">
            <v>109200</v>
          </cell>
          <cell r="C113" t="str">
            <v>Обь г</v>
          </cell>
          <cell r="D113" t="str">
            <v>Кирова ул</v>
          </cell>
          <cell r="E113">
            <v>10</v>
          </cell>
        </row>
        <row r="114">
          <cell r="B114">
            <v>109200</v>
          </cell>
          <cell r="C114" t="str">
            <v>Обь г</v>
          </cell>
          <cell r="D114" t="str">
            <v>Кирова ул</v>
          </cell>
          <cell r="E114">
            <v>10</v>
          </cell>
        </row>
        <row r="115">
          <cell r="B115">
            <v>109200</v>
          </cell>
          <cell r="C115" t="str">
            <v>Обь г</v>
          </cell>
          <cell r="D115" t="str">
            <v>Кирова ул</v>
          </cell>
          <cell r="E115">
            <v>10</v>
          </cell>
        </row>
        <row r="116">
          <cell r="B116">
            <v>109200</v>
          </cell>
          <cell r="C116" t="str">
            <v>Обь г</v>
          </cell>
          <cell r="D116" t="str">
            <v>Кирова ул</v>
          </cell>
          <cell r="E116">
            <v>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D196-6990-475C-9AD2-8727E7376F00}">
  <dimension ref="A1:Q21"/>
  <sheetViews>
    <sheetView tabSelected="1" workbookViewId="0">
      <selection activeCell="N21" sqref="N21"/>
    </sheetView>
  </sheetViews>
  <sheetFormatPr defaultRowHeight="15" outlineLevelCol="1" x14ac:dyDescent="0.25"/>
  <cols>
    <col min="1" max="1" width="7.85546875" customWidth="1"/>
    <col min="2" max="2" width="18.85546875" customWidth="1"/>
    <col min="3" max="3" width="21.85546875" customWidth="1"/>
    <col min="4" max="4" width="8" customWidth="1"/>
    <col min="5" max="5" width="11.85546875" hidden="1" customWidth="1" outlineLevel="1"/>
    <col min="6" max="6" width="11.42578125" hidden="1" customWidth="1" outlineLevel="1"/>
    <col min="7" max="7" width="14.28515625" hidden="1" customWidth="1" outlineLevel="1"/>
    <col min="8" max="8" width="13.28515625" hidden="1" customWidth="1" outlineLevel="1"/>
    <col min="9" max="9" width="13" hidden="1" customWidth="1" outlineLevel="1"/>
    <col min="10" max="10" width="14" hidden="1" customWidth="1" outlineLevel="1"/>
    <col min="11" max="11" width="11.85546875" hidden="1" customWidth="1" outlineLevel="1"/>
    <col min="12" max="12" width="13.140625" hidden="1" customWidth="1" outlineLevel="1"/>
    <col min="13" max="13" width="14" customWidth="1" collapsed="1"/>
    <col min="14" max="14" width="13.42578125" customWidth="1"/>
    <col min="15" max="15" width="13.140625" customWidth="1"/>
    <col min="16" max="16" width="19.5703125" customWidth="1"/>
    <col min="17" max="17" width="24.42578125" customWidth="1"/>
  </cols>
  <sheetData>
    <row r="1" spans="1:17" ht="71.2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19</v>
      </c>
      <c r="O1" s="4" t="s">
        <v>13</v>
      </c>
      <c r="P1" s="3" t="s">
        <v>14</v>
      </c>
      <c r="Q1" s="3" t="s">
        <v>15</v>
      </c>
    </row>
    <row r="2" spans="1:17" x14ac:dyDescent="0.25">
      <c r="A2" s="5">
        <v>100106</v>
      </c>
      <c r="B2" s="5" t="str">
        <f>VLOOKUP($A2,'[1]без факта'!$B$2:$E$116,2,FALSE)</f>
        <v>Барабинск г</v>
      </c>
      <c r="C2" s="5" t="str">
        <f>VLOOKUP($A2,'[1]без факта'!$B$2:$E$116,3,FALSE)</f>
        <v>Ленина ул</v>
      </c>
      <c r="D2" s="6" t="str">
        <f>VLOOKUP($A2,'[1]без факта'!$B$2:$E$116,4,FALSE)</f>
        <v>129</v>
      </c>
      <c r="E2" s="7">
        <v>143777.57999999999</v>
      </c>
      <c r="F2" s="7"/>
      <c r="G2" s="7">
        <v>3508098.6200000006</v>
      </c>
      <c r="H2" s="7"/>
      <c r="I2" s="7">
        <v>341737.56</v>
      </c>
      <c r="J2" s="7">
        <v>2042497.236</v>
      </c>
      <c r="K2" s="7">
        <v>86266.05</v>
      </c>
      <c r="L2" s="7"/>
      <c r="M2" s="7">
        <v>6122377.046000001</v>
      </c>
      <c r="N2" s="7">
        <v>1368869.5499999996</v>
      </c>
      <c r="O2" s="7">
        <v>252900.93000000002</v>
      </c>
      <c r="P2" s="7">
        <v>1115968.6199999996</v>
      </c>
      <c r="Q2" s="7">
        <v>100.9713531793842</v>
      </c>
    </row>
    <row r="3" spans="1:17" x14ac:dyDescent="0.25">
      <c r="A3" s="5">
        <v>100109</v>
      </c>
      <c r="B3" s="5" t="str">
        <f>VLOOKUP($A3,'[1]без факта'!$B$2:$E$116,2,FALSE)</f>
        <v>Барабинск г</v>
      </c>
      <c r="C3" s="5" t="str">
        <f>VLOOKUP($A3,'[1]без факта'!$B$2:$E$116,3,FALSE)</f>
        <v>Ленина ул</v>
      </c>
      <c r="D3" s="6" t="str">
        <f>VLOOKUP($A3,'[1]без факта'!$B$2:$E$116,4,FALSE)</f>
        <v>133</v>
      </c>
      <c r="E3" s="7">
        <v>142045.31999999998</v>
      </c>
      <c r="F3" s="7"/>
      <c r="G3" s="7">
        <v>2472216.6690000002</v>
      </c>
      <c r="H3" s="7"/>
      <c r="I3" s="7">
        <v>337620.24</v>
      </c>
      <c r="J3" s="7">
        <v>2041440.1643999999</v>
      </c>
      <c r="K3" s="7">
        <v>85226.7</v>
      </c>
      <c r="L3" s="7"/>
      <c r="M3" s="7">
        <v>5078549.0934000006</v>
      </c>
      <c r="N3" s="7">
        <v>1356587.6799999997</v>
      </c>
      <c r="O3" s="7">
        <v>342329.20999999996</v>
      </c>
      <c r="P3" s="7">
        <v>1014258.4699999997</v>
      </c>
      <c r="Q3" s="7">
        <v>84.592920958672082</v>
      </c>
    </row>
    <row r="4" spans="1:17" x14ac:dyDescent="0.25">
      <c r="A4" s="5">
        <v>100216</v>
      </c>
      <c r="B4" s="5" t="str">
        <f>VLOOKUP($A4,'[1]без факта'!$B$2:$E$116,2,FALSE)</f>
        <v>Бердск г</v>
      </c>
      <c r="C4" s="5" t="str">
        <f>VLOOKUP($A4,'[1]без факта'!$B$2:$E$116,3,FALSE)</f>
        <v>Больничная ул</v>
      </c>
      <c r="D4" s="6">
        <f>VLOOKUP($A4,'[1]без факта'!$B$2:$E$116,4,FALSE)</f>
        <v>9</v>
      </c>
      <c r="E4" s="7">
        <v>108089.265</v>
      </c>
      <c r="F4" s="7">
        <v>135659.02200000003</v>
      </c>
      <c r="G4" s="7">
        <v>1835514.5899999999</v>
      </c>
      <c r="H4" s="7"/>
      <c r="I4" s="7">
        <v>264359.56800000003</v>
      </c>
      <c r="J4" s="7">
        <v>1178342.3039999998</v>
      </c>
      <c r="K4" s="7">
        <v>135659.02200000003</v>
      </c>
      <c r="L4" s="7">
        <v>272101.10700000002</v>
      </c>
      <c r="M4" s="7">
        <v>3929724.8779999996</v>
      </c>
      <c r="N4" s="7">
        <v>881946.11999999988</v>
      </c>
      <c r="O4" s="7">
        <v>0</v>
      </c>
      <c r="P4" s="7">
        <v>881946.11999999988</v>
      </c>
      <c r="Q4" s="7">
        <v>99.762100821070561</v>
      </c>
    </row>
    <row r="5" spans="1:17" x14ac:dyDescent="0.25">
      <c r="A5" s="5">
        <v>101624</v>
      </c>
      <c r="B5" s="5" t="str">
        <f>VLOOKUP($A5,'[1]без факта'!$B$2:$E$116,2,FALSE)</f>
        <v>Куйбышев г</v>
      </c>
      <c r="C5" s="5" t="str">
        <f>VLOOKUP($A5,'[1]без факта'!$B$2:$E$116,3,FALSE)</f>
        <v>3-й кв-л</v>
      </c>
      <c r="D5" s="6" t="str">
        <f>VLOOKUP($A5,'[1]без факта'!$B$2:$E$116,4,FALSE)</f>
        <v>1</v>
      </c>
      <c r="E5" s="7">
        <v>418052.07999999996</v>
      </c>
      <c r="F5" s="7">
        <v>250829.8</v>
      </c>
      <c r="G5" s="7">
        <v>10111877.880000001</v>
      </c>
      <c r="H5" s="7"/>
      <c r="I5" s="7">
        <v>993646.56</v>
      </c>
      <c r="J5" s="7">
        <v>3789014.4240000001</v>
      </c>
      <c r="K5" s="7">
        <v>250829.8</v>
      </c>
      <c r="L5" s="7">
        <v>1178215.8799999999</v>
      </c>
      <c r="M5" s="7">
        <v>16992466.424000002</v>
      </c>
      <c r="N5" s="7">
        <v>3987648.399999999</v>
      </c>
      <c r="O5" s="7">
        <v>106322.53</v>
      </c>
      <c r="P5" s="7">
        <v>3881325.8699999992</v>
      </c>
      <c r="Q5" s="7">
        <v>93.357565976058922</v>
      </c>
    </row>
    <row r="6" spans="1:17" x14ac:dyDescent="0.25">
      <c r="A6" s="5">
        <v>101628</v>
      </c>
      <c r="B6" s="5" t="str">
        <f>VLOOKUP($A6,'[1]без факта'!$B$2:$E$116,2,FALSE)</f>
        <v>Куйбышев г</v>
      </c>
      <c r="C6" s="5" t="str">
        <f>VLOOKUP($A6,'[1]без факта'!$B$2:$E$116,3,FALSE)</f>
        <v>3-й кв-л</v>
      </c>
      <c r="D6" s="6" t="str">
        <f>VLOOKUP($A6,'[1]без факта'!$B$2:$E$116,4,FALSE)</f>
        <v>5</v>
      </c>
      <c r="E6" s="7">
        <v>418629.49999999994</v>
      </c>
      <c r="F6" s="7">
        <v>251176.25</v>
      </c>
      <c r="G6" s="7">
        <v>10003681.805</v>
      </c>
      <c r="H6" s="7"/>
      <c r="I6" s="7">
        <v>995019</v>
      </c>
      <c r="J6" s="7">
        <v>3701512.3859999995</v>
      </c>
      <c r="K6" s="7">
        <v>251176.25</v>
      </c>
      <c r="L6" s="7">
        <v>1179843.25</v>
      </c>
      <c r="M6" s="7">
        <v>16801038.441</v>
      </c>
      <c r="N6" s="7">
        <v>3992713.9299999992</v>
      </c>
      <c r="O6" s="7">
        <v>101388.92000000001</v>
      </c>
      <c r="P6" s="7">
        <v>3891325.0099999993</v>
      </c>
      <c r="Q6" s="7">
        <v>92.125060408045982</v>
      </c>
    </row>
    <row r="7" spans="1:17" x14ac:dyDescent="0.25">
      <c r="A7" s="5">
        <v>101636</v>
      </c>
      <c r="B7" s="5" t="str">
        <f>VLOOKUP($A7,'[1]без факта'!$B$2:$E$116,2,FALSE)</f>
        <v>Куйбышев г</v>
      </c>
      <c r="C7" s="5" t="str">
        <f>VLOOKUP($A7,'[1]без факта'!$B$2:$E$116,3,FALSE)</f>
        <v>6-й кв-л</v>
      </c>
      <c r="D7" s="6">
        <f>VLOOKUP($A7,'[1]без факта'!$B$2:$E$116,4,FALSE)</f>
        <v>1</v>
      </c>
      <c r="E7" s="7">
        <v>798225.40800000005</v>
      </c>
      <c r="F7" s="7">
        <v>722244.31499999994</v>
      </c>
      <c r="G7" s="7">
        <v>16420345.500000002</v>
      </c>
      <c r="H7" s="7"/>
      <c r="I7" s="7">
        <v>1897261.0560000001</v>
      </c>
      <c r="J7" s="7">
        <v>6443438.6639999999</v>
      </c>
      <c r="K7" s="7">
        <v>478932.48000000004</v>
      </c>
      <c r="L7" s="7">
        <v>2249676.2880000002</v>
      </c>
      <c r="M7" s="7">
        <v>29010123.711000003</v>
      </c>
      <c r="N7" s="7">
        <v>7613984.5199999977</v>
      </c>
      <c r="O7" s="7">
        <v>0</v>
      </c>
      <c r="P7" s="7">
        <v>7613984.5199999977</v>
      </c>
      <c r="Q7" s="7">
        <v>83.003713514539939</v>
      </c>
    </row>
    <row r="8" spans="1:17" x14ac:dyDescent="0.25">
      <c r="A8" s="5">
        <v>101650</v>
      </c>
      <c r="B8" s="5" t="str">
        <f>VLOOKUP($A8,'[1]без факта'!$B$2:$E$116,2,FALSE)</f>
        <v>Куйбышев г</v>
      </c>
      <c r="C8" s="5" t="str">
        <f>VLOOKUP($A8,'[1]без факта'!$B$2:$E$116,3,FALSE)</f>
        <v>7-й кв-л</v>
      </c>
      <c r="D8" s="6" t="str">
        <f>VLOOKUP($A8,'[1]без факта'!$B$2:$E$116,4,FALSE)</f>
        <v>5</v>
      </c>
      <c r="E8" s="7">
        <v>405522.06599999993</v>
      </c>
      <c r="F8" s="7"/>
      <c r="G8" s="7">
        <v>10562482.710000001</v>
      </c>
      <c r="H8" s="7"/>
      <c r="I8" s="7">
        <v>963864.61199999996</v>
      </c>
      <c r="J8" s="7">
        <v>5008170.3359999992</v>
      </c>
      <c r="K8" s="7">
        <v>243311.83499999996</v>
      </c>
      <c r="L8" s="7">
        <v>1142901.9509999999</v>
      </c>
      <c r="M8" s="7">
        <v>18326253.510000002</v>
      </c>
      <c r="N8" s="7">
        <v>3869182.6799999988</v>
      </c>
      <c r="O8" s="7">
        <v>106639.09</v>
      </c>
      <c r="P8" s="7">
        <v>3762543.5899999989</v>
      </c>
      <c r="Q8" s="7">
        <v>104.28617019080166</v>
      </c>
    </row>
    <row r="9" spans="1:17" x14ac:dyDescent="0.25">
      <c r="A9" s="5">
        <v>107145</v>
      </c>
      <c r="B9" s="5" t="str">
        <f>VLOOKUP($A9,'[1]без факта'!$B$2:$E$116,2,FALSE)</f>
        <v>Новосибирск г</v>
      </c>
      <c r="C9" s="5" t="str">
        <f>VLOOKUP($A9,'[1]без факта'!$B$2:$E$116,3,FALSE)</f>
        <v>Таймырская ул</v>
      </c>
      <c r="D9" s="6" t="str">
        <f>VLOOKUP($A9,'[1]без факта'!$B$2:$E$116,4,FALSE)</f>
        <v>1</v>
      </c>
      <c r="E9" s="7">
        <v>154286.62399999998</v>
      </c>
      <c r="F9" s="7"/>
      <c r="G9" s="7">
        <v>3182237.5</v>
      </c>
      <c r="H9" s="7"/>
      <c r="I9" s="7"/>
      <c r="J9" s="7">
        <v>1330735.692</v>
      </c>
      <c r="K9" s="7"/>
      <c r="L9" s="7"/>
      <c r="M9" s="7">
        <v>4667259.8159999996</v>
      </c>
      <c r="N9" s="7">
        <v>1471684.2799999996</v>
      </c>
      <c r="O9" s="7">
        <v>1031465.53</v>
      </c>
      <c r="P9" s="7">
        <v>440218.74999999953</v>
      </c>
      <c r="Q9" s="7">
        <v>84.429685285678644</v>
      </c>
    </row>
    <row r="10" spans="1:17" x14ac:dyDescent="0.25">
      <c r="A10" s="5">
        <v>109200</v>
      </c>
      <c r="B10" s="5" t="str">
        <f>VLOOKUP($A10,'[1]без факта'!$B$2:$E$116,2,FALSE)</f>
        <v>Обь г</v>
      </c>
      <c r="C10" s="5" t="str">
        <f>VLOOKUP($A10,'[1]без факта'!$B$2:$E$116,3,FALSE)</f>
        <v>Кирова ул</v>
      </c>
      <c r="D10" s="6">
        <f>VLOOKUP($A10,'[1]без факта'!$B$2:$E$116,4,FALSE)</f>
        <v>10</v>
      </c>
      <c r="E10" s="7">
        <v>234754.47999999998</v>
      </c>
      <c r="F10" s="7">
        <v>192614.408</v>
      </c>
      <c r="G10" s="7">
        <v>5231598.45</v>
      </c>
      <c r="H10" s="7">
        <v>1006602.2</v>
      </c>
      <c r="I10" s="7">
        <v>607880.22399999993</v>
      </c>
      <c r="J10" s="7">
        <v>2305094.4</v>
      </c>
      <c r="K10" s="7">
        <v>192614.408</v>
      </c>
      <c r="L10" s="7">
        <v>679419.77599999995</v>
      </c>
      <c r="M10" s="7">
        <v>10450578.346000001</v>
      </c>
      <c r="N10" s="7">
        <v>2599253.1699999995</v>
      </c>
      <c r="O10" s="7">
        <v>0</v>
      </c>
      <c r="P10" s="7">
        <v>2599253.1699999995</v>
      </c>
      <c r="Q10" s="7">
        <v>85.222513254486117</v>
      </c>
    </row>
    <row r="11" spans="1:17" x14ac:dyDescent="0.25">
      <c r="A11" s="5">
        <v>110058</v>
      </c>
      <c r="B11" s="5" t="str">
        <f>VLOOKUP($A11,'[1]без факта'!$B$2:$E$116,2,FALSE)</f>
        <v>Чернореченский п</v>
      </c>
      <c r="C11" s="5" t="str">
        <f>VLOOKUP($A11,'[1]без факта'!$B$2:$E$116,3,FALSE)</f>
        <v>Тепличная ул</v>
      </c>
      <c r="D11" s="6" t="str">
        <f>VLOOKUP($A11,'[1]без факта'!$B$2:$E$116,4,FALSE)</f>
        <v>4</v>
      </c>
      <c r="E11" s="7">
        <v>303434.20999999996</v>
      </c>
      <c r="F11" s="7">
        <v>182059.47500000001</v>
      </c>
      <c r="G11" s="7"/>
      <c r="H11" s="7"/>
      <c r="I11" s="7">
        <v>721217.22</v>
      </c>
      <c r="J11" s="7">
        <v>3582298.1999999997</v>
      </c>
      <c r="K11" s="7">
        <v>182059.47500000001</v>
      </c>
      <c r="L11" s="7">
        <v>855182.93499999994</v>
      </c>
      <c r="M11" s="7">
        <v>5826251.5149999987</v>
      </c>
      <c r="N11" s="7">
        <v>2894396.6999999993</v>
      </c>
      <c r="O11" s="7">
        <v>2705510.3899999992</v>
      </c>
      <c r="P11" s="7">
        <v>188886.31000000006</v>
      </c>
      <c r="Q11" s="7">
        <v>61.911902672058346</v>
      </c>
    </row>
    <row r="12" spans="1:17" x14ac:dyDescent="0.25">
      <c r="A12" s="5">
        <v>110061</v>
      </c>
      <c r="B12" s="5" t="str">
        <f>VLOOKUP($A12,'[1]без факта'!$B$2:$E$116,2,FALSE)</f>
        <v>Чернореченский п</v>
      </c>
      <c r="C12" s="5" t="str">
        <f>VLOOKUP($A12,'[1]без факта'!$B$2:$E$116,3,FALSE)</f>
        <v>Тепличная ул</v>
      </c>
      <c r="D12" s="6" t="str">
        <f>VLOOKUP($A12,'[1]без факта'!$B$2:$E$116,4,FALSE)</f>
        <v>10</v>
      </c>
      <c r="E12" s="7">
        <v>413836.91399999999</v>
      </c>
      <c r="F12" s="7">
        <v>248300.715</v>
      </c>
      <c r="G12" s="7"/>
      <c r="H12" s="7"/>
      <c r="I12" s="7">
        <v>983627.74800000014</v>
      </c>
      <c r="J12" s="7">
        <v>4345738.8</v>
      </c>
      <c r="K12" s="7">
        <v>248300.715</v>
      </c>
      <c r="L12" s="7"/>
      <c r="M12" s="7">
        <v>6239804.892</v>
      </c>
      <c r="N12" s="7">
        <v>3947440.2299999995</v>
      </c>
      <c r="O12" s="7">
        <v>3949516.82</v>
      </c>
      <c r="P12" s="8" t="s">
        <v>16</v>
      </c>
      <c r="Q12" s="7">
        <v>54.049728524254675</v>
      </c>
    </row>
    <row r="13" spans="1:17" x14ac:dyDescent="0.25">
      <c r="A13" s="5">
        <v>110062</v>
      </c>
      <c r="B13" s="5" t="str">
        <f>VLOOKUP($A13,'[1]без факта'!$B$2:$E$116,2,FALSE)</f>
        <v>Чернореченский п</v>
      </c>
      <c r="C13" s="5" t="str">
        <f>VLOOKUP($A13,'[1]без факта'!$B$2:$E$116,3,FALSE)</f>
        <v>Тепличная ул</v>
      </c>
      <c r="D13" s="6" t="str">
        <f>VLOOKUP($A13,'[1]без факта'!$B$2:$E$116,4,FALSE)</f>
        <v>12</v>
      </c>
      <c r="E13" s="7">
        <v>414472.07599999994</v>
      </c>
      <c r="F13" s="7">
        <v>248681.80999999997</v>
      </c>
      <c r="G13" s="7"/>
      <c r="H13" s="7"/>
      <c r="I13" s="7">
        <v>985137.43200000003</v>
      </c>
      <c r="J13" s="7">
        <v>4345738.8</v>
      </c>
      <c r="K13" s="7">
        <v>248681.80999999997</v>
      </c>
      <c r="L13" s="7"/>
      <c r="M13" s="7">
        <v>6242711.9279999994</v>
      </c>
      <c r="N13" s="7">
        <v>3953500.169999999</v>
      </c>
      <c r="O13" s="7">
        <v>4242261.78</v>
      </c>
      <c r="P13" s="8" t="s">
        <v>17</v>
      </c>
      <c r="Q13" s="7">
        <v>55.675003633788435</v>
      </c>
    </row>
    <row r="14" spans="1:17" x14ac:dyDescent="0.25">
      <c r="A14" s="5">
        <v>110770</v>
      </c>
      <c r="B14" s="5" t="str">
        <f>VLOOKUP($A14,'[1]без факта'!$B$2:$E$116,2,FALSE)</f>
        <v>Октябрьский п</v>
      </c>
      <c r="C14" s="5" t="str">
        <f>VLOOKUP($A14,'[1]без факта'!$B$2:$E$116,3,FALSE)</f>
        <v>Октябрьская ул</v>
      </c>
      <c r="D14" s="6">
        <f>VLOOKUP($A14,'[1]без факта'!$B$2:$E$116,4,FALSE)</f>
        <v>24</v>
      </c>
      <c r="E14" s="7">
        <v>65825.87999999999</v>
      </c>
      <c r="F14" s="7"/>
      <c r="G14" s="7">
        <v>735733.31</v>
      </c>
      <c r="H14" s="7"/>
      <c r="I14" s="7">
        <v>156458.16</v>
      </c>
      <c r="J14" s="7">
        <v>1057071.6000000001</v>
      </c>
      <c r="K14" s="7">
        <v>39495.299999999996</v>
      </c>
      <c r="L14" s="7">
        <v>185520.18</v>
      </c>
      <c r="M14" s="7">
        <v>2240104.4300000002</v>
      </c>
      <c r="N14" s="7">
        <v>627450.39999999979</v>
      </c>
      <c r="O14" s="7">
        <v>0</v>
      </c>
      <c r="P14" s="7">
        <v>627450.39999999979</v>
      </c>
      <c r="Q14" s="7">
        <v>77.456033260233937</v>
      </c>
    </row>
    <row r="15" spans="1:17" x14ac:dyDescent="0.25">
      <c r="A15" s="5">
        <v>112235</v>
      </c>
      <c r="B15" s="5" t="str">
        <f>VLOOKUP($A15,'[1]без факта'!$B$2:$E$116,2,FALSE)</f>
        <v>Карасук г</v>
      </c>
      <c r="C15" s="5" t="str">
        <f>VLOOKUP($A15,'[1]без факта'!$B$2:$E$116,3,FALSE)</f>
        <v>Совхозная ул</v>
      </c>
      <c r="D15" s="6" t="str">
        <f>VLOOKUP($A15,'[1]без факта'!$B$2:$E$116,4,FALSE)</f>
        <v>114</v>
      </c>
      <c r="E15" s="7">
        <v>189063.88800000001</v>
      </c>
      <c r="F15" s="7"/>
      <c r="G15" s="7"/>
      <c r="H15" s="7"/>
      <c r="I15" s="7">
        <v>435337.96800000005</v>
      </c>
      <c r="J15" s="7">
        <v>1895681.736</v>
      </c>
      <c r="K15" s="7">
        <v>173105.55600000001</v>
      </c>
      <c r="L15" s="7">
        <v>544564.99500000011</v>
      </c>
      <c r="M15" s="7">
        <v>3237754.1430000002</v>
      </c>
      <c r="N15" s="7">
        <v>1299292.1399999997</v>
      </c>
      <c r="O15" s="7">
        <v>1709279.2100000002</v>
      </c>
      <c r="P15" s="8" t="s">
        <v>18</v>
      </c>
      <c r="Q15" s="7">
        <v>82.401859272103124</v>
      </c>
    </row>
    <row r="16" spans="1:17" x14ac:dyDescent="0.25">
      <c r="A16" s="5">
        <v>112237</v>
      </c>
      <c r="B16" s="5" t="str">
        <f>VLOOKUP($A16,'[1]без факта'!$B$2:$E$116,2,FALSE)</f>
        <v>Каргат г</v>
      </c>
      <c r="C16" s="5" t="str">
        <f>VLOOKUP($A16,'[1]без факта'!$B$2:$E$116,3,FALSE)</f>
        <v>Коммунистическая ул</v>
      </c>
      <c r="D16" s="6">
        <f>VLOOKUP($A16,'[1]без факта'!$B$2:$E$116,4,FALSE)</f>
        <v>140</v>
      </c>
      <c r="E16" s="7"/>
      <c r="F16" s="7"/>
      <c r="G16" s="7">
        <v>5042446.2530000005</v>
      </c>
      <c r="H16" s="7"/>
      <c r="I16" s="7">
        <v>393432.8</v>
      </c>
      <c r="J16" s="7">
        <v>1416182.3130000001</v>
      </c>
      <c r="K16" s="7">
        <v>156442.6</v>
      </c>
      <c r="L16" s="7">
        <v>492145.75000000006</v>
      </c>
      <c r="M16" s="7">
        <v>7500649.716</v>
      </c>
      <c r="N16" s="7">
        <v>1147118.9099999997</v>
      </c>
      <c r="O16" s="7">
        <v>140431.92000000001</v>
      </c>
      <c r="P16" s="7">
        <v>1006686.9899999996</v>
      </c>
      <c r="Q16" s="7">
        <v>141.64444197674419</v>
      </c>
    </row>
    <row r="17" spans="1:17" x14ac:dyDescent="0.25">
      <c r="A17" s="5">
        <v>112817</v>
      </c>
      <c r="B17" s="5" t="str">
        <f>VLOOKUP($A17,'[1]без факта'!$B$2:$E$116,2,FALSE)</f>
        <v>Новосибирск г</v>
      </c>
      <c r="C17" s="5" t="str">
        <f>VLOOKUP($A17,'[1]без факта'!$B$2:$E$116,3,FALSE)</f>
        <v>Поселковый пер</v>
      </c>
      <c r="D17" s="6">
        <f>VLOOKUP($A17,'[1]без факта'!$B$2:$E$116,4,FALSE)</f>
        <v>11</v>
      </c>
      <c r="E17" s="7"/>
      <c r="F17" s="7"/>
      <c r="G17" s="7">
        <v>2841101.64</v>
      </c>
      <c r="H17" s="7"/>
      <c r="I17" s="7"/>
      <c r="J17" s="7">
        <v>1569751.3260000001</v>
      </c>
      <c r="K17" s="7">
        <v>76288.289999999994</v>
      </c>
      <c r="L17" s="7">
        <v>358346.87399999995</v>
      </c>
      <c r="M17" s="7">
        <v>4845488.13</v>
      </c>
      <c r="N17" s="7">
        <v>1202622.3299999996</v>
      </c>
      <c r="O17" s="7">
        <v>0</v>
      </c>
      <c r="P17" s="7">
        <v>1202622.3299999996</v>
      </c>
      <c r="Q17" s="7">
        <v>87.44500590372391</v>
      </c>
    </row>
    <row r="18" spans="1:17" x14ac:dyDescent="0.25">
      <c r="A18" s="5">
        <v>113939</v>
      </c>
      <c r="B18" s="5" t="str">
        <f>VLOOKUP($A18,'[1]без факта'!$B$2:$E$116,2,FALSE)</f>
        <v>Купино г</v>
      </c>
      <c r="C18" s="5" t="str">
        <f>VLOOKUP($A18,'[1]без факта'!$B$2:$E$116,3,FALSE)</f>
        <v>Смородина ул</v>
      </c>
      <c r="D18" s="6">
        <f>VLOOKUP($A18,'[1]без факта'!$B$2:$E$116,4,FALSE)</f>
        <v>14</v>
      </c>
      <c r="E18" s="7">
        <v>89008.639999999999</v>
      </c>
      <c r="F18" s="7">
        <v>81495.679999999993</v>
      </c>
      <c r="G18" s="7">
        <v>3556468.63</v>
      </c>
      <c r="H18" s="7"/>
      <c r="I18" s="7">
        <v>204951.04000000001</v>
      </c>
      <c r="J18" s="7">
        <v>1315466.8799999999</v>
      </c>
      <c r="K18" s="7">
        <v>81495.679999999993</v>
      </c>
      <c r="L18" s="7">
        <v>256373.60000000003</v>
      </c>
      <c r="M18" s="7">
        <v>5585260.1499999985</v>
      </c>
      <c r="N18" s="7">
        <v>653295.31999999983</v>
      </c>
      <c r="O18" s="7">
        <v>0</v>
      </c>
      <c r="P18" s="7">
        <v>653295.31999999983</v>
      </c>
      <c r="Q18" s="7">
        <v>201.99483444940469</v>
      </c>
    </row>
    <row r="19" spans="1:17" x14ac:dyDescent="0.25">
      <c r="A19" s="5">
        <v>114864</v>
      </c>
      <c r="B19" s="5" t="str">
        <f>VLOOKUP($A19,'[1]без факта'!$B$2:$E$116,2,FALSE)</f>
        <v>Огнева Заимка с</v>
      </c>
      <c r="C19" s="5" t="str">
        <f>VLOOKUP($A19,'[1]без факта'!$B$2:$E$116,3,FALSE)</f>
        <v>Сельская ул</v>
      </c>
      <c r="D19" s="6" t="str">
        <f>VLOOKUP($A19,'[1]без факта'!$B$2:$E$116,4,FALSE)</f>
        <v>15</v>
      </c>
      <c r="E19" s="7"/>
      <c r="F19" s="7"/>
      <c r="G19" s="7">
        <v>868368.96900000004</v>
      </c>
      <c r="H19" s="7"/>
      <c r="I19" s="7"/>
      <c r="J19" s="7">
        <v>500817.03360000002</v>
      </c>
      <c r="K19" s="7"/>
      <c r="L19" s="7">
        <v>165340.79199999999</v>
      </c>
      <c r="M19" s="7">
        <v>1534526.7945999999</v>
      </c>
      <c r="N19" s="7">
        <v>509804.35999999981</v>
      </c>
      <c r="O19" s="7">
        <v>0</v>
      </c>
      <c r="P19" s="7">
        <v>509804.35999999981</v>
      </c>
      <c r="Q19" s="7">
        <v>60.538378059383213</v>
      </c>
    </row>
    <row r="20" spans="1:17" x14ac:dyDescent="0.25">
      <c r="A20" s="5">
        <v>115284</v>
      </c>
      <c r="B20" s="5" t="str">
        <f>VLOOKUP($A20,'[1]без факта'!$B$2:$E$116,2,FALSE)</f>
        <v>Новосибирск г</v>
      </c>
      <c r="C20" s="5" t="str">
        <f>VLOOKUP($A20,'[1]без факта'!$B$2:$E$116,3,FALSE)</f>
        <v>Станционная ул</v>
      </c>
      <c r="D20" s="6" t="str">
        <f>VLOOKUP($A20,'[1]без факта'!$B$2:$E$116,4,FALSE)</f>
        <v>46б</v>
      </c>
      <c r="E20" s="7">
        <v>124434.01</v>
      </c>
      <c r="F20" s="7">
        <v>74659.974999999991</v>
      </c>
      <c r="G20" s="7">
        <v>2864013.75</v>
      </c>
      <c r="H20" s="7"/>
      <c r="I20" s="7">
        <v>295760.82</v>
      </c>
      <c r="J20" s="7">
        <v>2055417</v>
      </c>
      <c r="K20" s="7">
        <v>74659.974999999991</v>
      </c>
      <c r="L20" s="7">
        <v>350698.23499999999</v>
      </c>
      <c r="M20" s="7">
        <v>5839643.7649999997</v>
      </c>
      <c r="N20" s="7">
        <v>1143606.6999999997</v>
      </c>
      <c r="O20" s="7">
        <v>0</v>
      </c>
      <c r="P20" s="7">
        <v>1143606.6999999997</v>
      </c>
      <c r="Q20" s="7">
        <v>109.31131370843001</v>
      </c>
    </row>
    <row r="21" spans="1:17" x14ac:dyDescent="0.25">
      <c r="A21" s="5">
        <v>115321</v>
      </c>
      <c r="B21" s="5" t="str">
        <f>VLOOKUP($A21,'[1]без факта'!$B$2:$E$116,2,FALSE)</f>
        <v>Куйбышев г</v>
      </c>
      <c r="C21" s="5" t="str">
        <f>VLOOKUP($A21,'[1]без факта'!$B$2:$E$116,3,FALSE)</f>
        <v>Володарского ул</v>
      </c>
      <c r="D21" s="6" t="str">
        <f>VLOOKUP($A21,'[1]без факта'!$B$2:$E$116,4,FALSE)</f>
        <v>59а</v>
      </c>
      <c r="E21" s="7">
        <v>128744.64</v>
      </c>
      <c r="F21" s="7"/>
      <c r="G21" s="7">
        <v>3701578.66</v>
      </c>
      <c r="H21" s="7"/>
      <c r="I21" s="7">
        <v>296447.04000000004</v>
      </c>
      <c r="J21" s="7">
        <v>1192141.8599999999</v>
      </c>
      <c r="K21" s="7">
        <v>117877.68</v>
      </c>
      <c r="L21" s="7">
        <v>370826.10000000003</v>
      </c>
      <c r="M21" s="7">
        <v>5807615.9800000004</v>
      </c>
      <c r="N21" s="7">
        <v>840470.75999999978</v>
      </c>
      <c r="O21" s="7">
        <v>0</v>
      </c>
      <c r="P21" s="7">
        <v>840470.75999999978</v>
      </c>
      <c r="Q21" s="7">
        <v>146.26979269547326</v>
      </c>
    </row>
  </sheetData>
  <autoFilter ref="A1:M1" xr:uid="{D8C484BB-CDC6-43E9-9B60-FBC7A1536355}">
    <sortState xmlns:xlrd2="http://schemas.microsoft.com/office/spreadsheetml/2017/richdata2" ref="A2:M2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Жиглов Денис Николаевич</dc:creator>
  <cp:lastModifiedBy>Жиглов Денис Николаевич</cp:lastModifiedBy>
  <dcterms:created xsi:type="dcterms:W3CDTF">2024-10-15T02:50:11Z</dcterms:created>
  <dcterms:modified xsi:type="dcterms:W3CDTF">2024-10-16T07:59:24Z</dcterms:modified>
</cp:coreProperties>
</file>